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200" windowHeight="115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K18" i="1" l="1"/>
  <c r="K17" i="1"/>
  <c r="H21" i="1"/>
  <c r="D22" i="1" l="1"/>
  <c r="D9" i="1"/>
  <c r="D24" i="1" l="1"/>
</calcChain>
</file>

<file path=xl/sharedStrings.xml><?xml version="1.0" encoding="utf-8"?>
<sst xmlns="http://schemas.openxmlformats.org/spreadsheetml/2006/main" count="21" uniqueCount="20">
  <si>
    <t>STT</t>
  </si>
  <si>
    <t>NỘI DUNG</t>
  </si>
  <si>
    <t>THU</t>
  </si>
  <si>
    <t xml:space="preserve">CHI </t>
  </si>
  <si>
    <t>GHI CHÚ</t>
  </si>
  <si>
    <t>Quà sinh nhật hàng tháng</t>
  </si>
  <si>
    <t>Tổng cộng</t>
  </si>
  <si>
    <t>SỐ TIỀN</t>
  </si>
  <si>
    <t>Đoàn phí</t>
  </si>
  <si>
    <t>TỒN</t>
  </si>
  <si>
    <t>Tồn quỹ năm học 2012 - 2013</t>
  </si>
  <si>
    <t>Đóng Quĩ (tính đến ngày 10/10)</t>
  </si>
  <si>
    <t>Nhà trường hỗ trợ hoạt động về nguồn</t>
  </si>
  <si>
    <t>Nhà trường hỗ trợ hoạt động hội thao CĐGV</t>
  </si>
  <si>
    <t>Chi tiền hoạt động về nguồn</t>
  </si>
  <si>
    <t>Khách mời hỗ trợ cho hoạt động "Về Nguồn"</t>
  </si>
  <si>
    <t>Chi tiền hoạt động hội thao</t>
  </si>
  <si>
    <t>Tiền Mừng đám cưới (Đ/c Phương, Thịnh)</t>
  </si>
  <si>
    <t>Thăm ốm C.Thủy, C.Thắm, C.Trang, C.Thơm, C.Phượng</t>
  </si>
  <si>
    <t>TIỀN PHOTO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</si>
</sst>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6"/>
      <color theme="1"/>
      <name val="Times New Roman"/>
      <family val="1"/>
    </font>
    <font>
      <b/>
      <sz val="20"/>
      <color rgb="FFFF0000"/>
      <name val="Times New Roman"/>
      <family val="1"/>
    </font>
    <font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1" fillId="2" borderId="0" xfId="0" applyFont="1" applyFill="1"/>
    <xf numFmtId="0" fontId="2" fillId="2" borderId="1" xfId="0" applyFont="1" applyFill="1" applyBorder="1"/>
    <xf numFmtId="3" fontId="2" fillId="2" borderId="1" xfId="0" applyNumberFormat="1" applyFont="1" applyFill="1" applyBorder="1"/>
    <xf numFmtId="0" fontId="1" fillId="3" borderId="0" xfId="0" applyFont="1" applyFill="1"/>
    <xf numFmtId="0" fontId="2" fillId="3" borderId="1" xfId="0" applyFont="1" applyFill="1" applyBorder="1"/>
    <xf numFmtId="3" fontId="2" fillId="3" borderId="1" xfId="0" applyNumberFormat="1" applyFont="1" applyFill="1" applyBorder="1"/>
    <xf numFmtId="0" fontId="2" fillId="2" borderId="1" xfId="0" applyFont="1" applyFill="1" applyBorder="1" applyAlignment="1"/>
    <xf numFmtId="0" fontId="1" fillId="0" borderId="0" xfId="0" applyFont="1" applyBorder="1"/>
    <xf numFmtId="0" fontId="3" fillId="0" borderId="1" xfId="0" applyFont="1" applyBorder="1" applyAlignment="1">
      <alignment vertical="center" wrapText="1"/>
    </xf>
    <xf numFmtId="3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  <xf numFmtId="3" fontId="3" fillId="0" borderId="0" xfId="0" applyNumberFormat="1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3" fontId="3" fillId="0" borderId="6" xfId="0" applyNumberFormat="1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2" fillId="3" borderId="5" xfId="0" applyFont="1" applyFill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3" fontId="3" fillId="3" borderId="5" xfId="0" applyNumberFormat="1" applyFont="1" applyFill="1" applyBorder="1" applyAlignment="1">
      <alignment vertical="center"/>
    </xf>
    <xf numFmtId="0" fontId="3" fillId="3" borderId="5" xfId="0" applyFont="1" applyFill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4" fillId="3" borderId="1" xfId="0" applyFont="1" applyFill="1" applyBorder="1" applyAlignment="1">
      <alignment vertical="center"/>
    </xf>
    <xf numFmtId="3" fontId="5" fillId="3" borderId="1" xfId="0" applyNumberFormat="1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5" fillId="3" borderId="0" xfId="0" applyFont="1" applyFill="1"/>
    <xf numFmtId="0" fontId="2" fillId="2" borderId="1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5"/>
  <sheetViews>
    <sheetView tabSelected="1" workbookViewId="0">
      <selection activeCell="C27" sqref="C27"/>
    </sheetView>
  </sheetViews>
  <sheetFormatPr defaultRowHeight="15" x14ac:dyDescent="0.25"/>
  <cols>
    <col min="1" max="1" width="7" style="1" customWidth="1"/>
    <col min="2" max="2" width="7.5703125" style="1" bestFit="1" customWidth="1"/>
    <col min="3" max="3" width="41.85546875" style="1" bestFit="1" customWidth="1"/>
    <col min="4" max="4" width="17.85546875" style="2" bestFit="1" customWidth="1"/>
    <col min="5" max="5" width="14.42578125" style="1" customWidth="1"/>
    <col min="6" max="6" width="9.85546875" style="1" bestFit="1" customWidth="1"/>
    <col min="7" max="7" width="13.85546875" style="1" bestFit="1" customWidth="1"/>
    <col min="8" max="16384" width="9.140625" style="1"/>
  </cols>
  <sheetData>
    <row r="2" spans="1:8" s="3" customFormat="1" ht="20.25" x14ac:dyDescent="0.3">
      <c r="A2" s="32" t="s">
        <v>0</v>
      </c>
      <c r="B2" s="32"/>
      <c r="C2" s="9" t="s">
        <v>1</v>
      </c>
      <c r="D2" s="5" t="s">
        <v>7</v>
      </c>
      <c r="E2" s="4" t="s">
        <v>4</v>
      </c>
    </row>
    <row r="3" spans="1:8" s="6" customFormat="1" ht="20.25" x14ac:dyDescent="0.3">
      <c r="A3" s="7">
        <v>1</v>
      </c>
      <c r="B3" s="7" t="s">
        <v>2</v>
      </c>
      <c r="C3" s="7"/>
      <c r="D3" s="8"/>
      <c r="E3" s="7"/>
    </row>
    <row r="4" spans="1:8" ht="40.5" x14ac:dyDescent="0.25">
      <c r="A4" s="11"/>
      <c r="B4" s="11">
        <v>1</v>
      </c>
      <c r="C4" s="11" t="s">
        <v>12</v>
      </c>
      <c r="D4" s="12">
        <v>5000000</v>
      </c>
      <c r="E4" s="13"/>
      <c r="G4" s="12">
        <v>3070000</v>
      </c>
      <c r="H4" s="1">
        <v>180</v>
      </c>
    </row>
    <row r="5" spans="1:8" ht="40.5" x14ac:dyDescent="0.25">
      <c r="A5" s="11"/>
      <c r="B5" s="11">
        <v>2</v>
      </c>
      <c r="C5" s="11" t="s">
        <v>15</v>
      </c>
      <c r="D5" s="12">
        <v>800000</v>
      </c>
      <c r="E5" s="13"/>
      <c r="G5" s="12"/>
    </row>
    <row r="6" spans="1:8" ht="40.5" x14ac:dyDescent="0.25">
      <c r="A6" s="11"/>
      <c r="B6" s="11">
        <v>3</v>
      </c>
      <c r="C6" s="11" t="s">
        <v>13</v>
      </c>
      <c r="D6" s="12">
        <v>1700000</v>
      </c>
      <c r="E6" s="13"/>
      <c r="G6" s="12"/>
    </row>
    <row r="7" spans="1:8" ht="20.25" x14ac:dyDescent="0.25">
      <c r="A7" s="11"/>
      <c r="B7" s="11">
        <v>4</v>
      </c>
      <c r="C7" s="11" t="s">
        <v>10</v>
      </c>
      <c r="D7" s="12">
        <v>3070000</v>
      </c>
      <c r="E7" s="13"/>
      <c r="G7" s="12"/>
      <c r="H7" s="1">
        <v>620</v>
      </c>
    </row>
    <row r="8" spans="1:8" ht="20.25" x14ac:dyDescent="0.25">
      <c r="A8" s="13"/>
      <c r="B8" s="13">
        <v>3</v>
      </c>
      <c r="C8" s="13" t="s">
        <v>11</v>
      </c>
      <c r="D8" s="12">
        <v>11120000</v>
      </c>
      <c r="E8" s="13"/>
      <c r="G8" s="12"/>
      <c r="H8" s="1">
        <v>2940</v>
      </c>
    </row>
    <row r="9" spans="1:8" ht="20.25" x14ac:dyDescent="0.25">
      <c r="A9" s="36" t="s">
        <v>6</v>
      </c>
      <c r="B9" s="36"/>
      <c r="C9" s="36"/>
      <c r="D9" s="12">
        <f>SUM(D4:D8)</f>
        <v>21690000</v>
      </c>
      <c r="E9" s="13"/>
      <c r="F9" s="2"/>
      <c r="G9" s="12"/>
      <c r="H9" s="1">
        <v>200</v>
      </c>
    </row>
    <row r="10" spans="1:8" ht="20.25" x14ac:dyDescent="0.25">
      <c r="A10" s="14"/>
      <c r="B10" s="14"/>
      <c r="C10" s="14"/>
      <c r="D10" s="15"/>
      <c r="E10" s="16"/>
      <c r="F10" s="2"/>
      <c r="G10" s="12"/>
      <c r="H10" s="1">
        <v>320</v>
      </c>
    </row>
    <row r="11" spans="1:8" ht="20.25" x14ac:dyDescent="0.25">
      <c r="A11" s="17"/>
      <c r="B11" s="17"/>
      <c r="C11" s="17"/>
      <c r="D11" s="18"/>
      <c r="E11" s="19"/>
      <c r="G11" s="12"/>
      <c r="H11" s="1">
        <v>200</v>
      </c>
    </row>
    <row r="12" spans="1:8" s="10" customFormat="1" ht="20.25" x14ac:dyDescent="0.25">
      <c r="A12" s="20">
        <v>2</v>
      </c>
      <c r="B12" s="20" t="s">
        <v>3</v>
      </c>
      <c r="C12" s="21"/>
      <c r="D12" s="22"/>
      <c r="E12" s="23"/>
      <c r="G12" s="12"/>
      <c r="H12" s="10">
        <v>60</v>
      </c>
    </row>
    <row r="13" spans="1:8" s="6" customFormat="1" ht="20.25" x14ac:dyDescent="0.25">
      <c r="A13" s="11"/>
      <c r="B13" s="11">
        <v>1</v>
      </c>
      <c r="C13" s="11" t="s">
        <v>5</v>
      </c>
      <c r="D13" s="12">
        <v>3259000</v>
      </c>
      <c r="E13" s="13"/>
      <c r="H13" s="6">
        <v>2220</v>
      </c>
    </row>
    <row r="14" spans="1:8" ht="20.25" x14ac:dyDescent="0.25">
      <c r="A14" s="11"/>
      <c r="B14" s="11">
        <v>2</v>
      </c>
      <c r="C14" s="11" t="s">
        <v>8</v>
      </c>
      <c r="D14" s="12">
        <v>1080000</v>
      </c>
      <c r="E14" s="13"/>
      <c r="H14" s="1">
        <v>140</v>
      </c>
    </row>
    <row r="15" spans="1:8" ht="20.25" x14ac:dyDescent="0.25">
      <c r="A15" s="11"/>
      <c r="B15" s="11">
        <v>3</v>
      </c>
      <c r="C15" s="11" t="s">
        <v>14</v>
      </c>
      <c r="D15" s="12">
        <v>13830000</v>
      </c>
      <c r="E15" s="13"/>
      <c r="H15" s="1">
        <v>280</v>
      </c>
    </row>
    <row r="16" spans="1:8" ht="20.25" x14ac:dyDescent="0.25">
      <c r="A16" s="11"/>
      <c r="B16" s="11">
        <v>4</v>
      </c>
      <c r="C16" s="11" t="s">
        <v>16</v>
      </c>
      <c r="D16" s="12">
        <v>500000</v>
      </c>
      <c r="E16" s="13"/>
    </row>
    <row r="17" spans="1:11" ht="40.5" x14ac:dyDescent="0.25">
      <c r="A17" s="11"/>
      <c r="B17" s="11">
        <v>5</v>
      </c>
      <c r="C17" s="11" t="s">
        <v>17</v>
      </c>
      <c r="D17" s="12">
        <v>600000</v>
      </c>
      <c r="E17" s="13"/>
      <c r="G17" s="1">
        <v>850</v>
      </c>
      <c r="H17" s="1">
        <v>2220</v>
      </c>
      <c r="J17" s="1">
        <v>54</v>
      </c>
      <c r="K17" s="1">
        <f>20000*12</f>
        <v>240000</v>
      </c>
    </row>
    <row r="18" spans="1:11" ht="40.5" x14ac:dyDescent="0.25">
      <c r="A18" s="11"/>
      <c r="B18" s="11">
        <v>6</v>
      </c>
      <c r="C18" s="11" t="s">
        <v>18</v>
      </c>
      <c r="D18" s="12">
        <v>1000000</v>
      </c>
      <c r="E18" s="13"/>
      <c r="G18" s="1">
        <v>850</v>
      </c>
      <c r="H18" s="1">
        <v>400</v>
      </c>
      <c r="K18" s="1">
        <f>K17*J17</f>
        <v>12960000</v>
      </c>
    </row>
    <row r="19" spans="1:11" ht="20.25" x14ac:dyDescent="0.25">
      <c r="A19" s="24"/>
      <c r="B19" s="11">
        <v>7</v>
      </c>
      <c r="C19" s="25" t="s">
        <v>19</v>
      </c>
      <c r="D19" s="12">
        <v>21000</v>
      </c>
      <c r="E19" s="13"/>
      <c r="G19" s="1">
        <v>649</v>
      </c>
      <c r="H19" s="1">
        <v>300</v>
      </c>
    </row>
    <row r="20" spans="1:11" ht="20.25" x14ac:dyDescent="0.25">
      <c r="A20" s="24"/>
      <c r="B20" s="11">
        <v>8</v>
      </c>
      <c r="C20" s="25"/>
      <c r="D20" s="12"/>
      <c r="E20" s="13"/>
      <c r="G20" s="1">
        <v>910</v>
      </c>
      <c r="H20" s="1">
        <v>940</v>
      </c>
    </row>
    <row r="21" spans="1:11" ht="20.25" x14ac:dyDescent="0.25">
      <c r="A21" s="24"/>
      <c r="B21" s="11">
        <v>9</v>
      </c>
      <c r="C21" s="25"/>
      <c r="D21" s="12"/>
      <c r="E21" s="13"/>
      <c r="H21" s="1">
        <f>SUM(H4:H20)</f>
        <v>11020</v>
      </c>
    </row>
    <row r="22" spans="1:11" ht="20.25" x14ac:dyDescent="0.25">
      <c r="A22" s="33" t="s">
        <v>6</v>
      </c>
      <c r="B22" s="34"/>
      <c r="C22" s="35"/>
      <c r="D22" s="12">
        <f>SUM(D13:D21)</f>
        <v>20290000</v>
      </c>
      <c r="E22" s="13"/>
    </row>
    <row r="23" spans="1:11" ht="20.25" x14ac:dyDescent="0.25">
      <c r="A23" s="26"/>
      <c r="B23" s="26"/>
      <c r="C23" s="26"/>
      <c r="D23" s="27"/>
      <c r="E23" s="26"/>
    </row>
    <row r="24" spans="1:11" ht="26.25" x14ac:dyDescent="0.25">
      <c r="A24" s="28">
        <v>3</v>
      </c>
      <c r="B24" s="37" t="s">
        <v>9</v>
      </c>
      <c r="C24" s="38"/>
      <c r="D24" s="29">
        <f>D9-D22</f>
        <v>1400000</v>
      </c>
      <c r="E24" s="30"/>
    </row>
    <row r="25" spans="1:11" s="31" customFormat="1" ht="26.25" x14ac:dyDescent="0.4">
      <c r="A25" s="1"/>
      <c r="B25" s="1"/>
      <c r="C25" s="1"/>
      <c r="D25" s="2"/>
      <c r="E25" s="1"/>
    </row>
  </sheetData>
  <mergeCells count="4">
    <mergeCell ref="A2:B2"/>
    <mergeCell ref="A22:C22"/>
    <mergeCell ref="A9:C9"/>
    <mergeCell ref="B24:C24"/>
  </mergeCell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 Huong</dc:creator>
  <cp:lastModifiedBy>Anh Phuong</cp:lastModifiedBy>
  <cp:lastPrinted>2013-10-10T03:40:31Z</cp:lastPrinted>
  <dcterms:created xsi:type="dcterms:W3CDTF">2012-09-27T02:13:17Z</dcterms:created>
  <dcterms:modified xsi:type="dcterms:W3CDTF">2013-10-10T07:56:57Z</dcterms:modified>
</cp:coreProperties>
</file>